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4° Trimestre\Información Financiera 4to Trimestre del 2022\SIRET\Ley de Disciplina Financiera\"/>
    </mc:Choice>
  </mc:AlternateContent>
  <bookViews>
    <workbookView xWindow="0" yWindow="0" windowWidth="20490" windowHeight="7305"/>
  </bookViews>
  <sheets>
    <sheet name="F2" sheetId="14" r:id="rId1"/>
    <sheet name="Hoja1" sheetId="12" state="hidden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 localSheetId="0">'[1]Info General'!$C$12</definedName>
    <definedName name="ANIO_INFORME">'[2]Info General'!$C$12</definedName>
    <definedName name="ANIO1P">'[3]Info General'!$D$23</definedName>
    <definedName name="ANIO1R" localSheetId="0">'[1]Info General'!$H$25</definedName>
    <definedName name="ANIO1R">'[2]Info General'!$H$25</definedName>
    <definedName name="ANIO2P">'[3]Info General'!$E$23</definedName>
    <definedName name="ANIO2R" localSheetId="0">'[1]Info General'!$G$25</definedName>
    <definedName name="ANIO2R">'[2]Info General'!$G$25</definedName>
    <definedName name="ANIO3P">'[3]Info General'!$F$23</definedName>
    <definedName name="ANIO3R" localSheetId="0">'[1]Info General'!$F$25</definedName>
    <definedName name="ANIO3R">'[2]Info General'!$F$25</definedName>
    <definedName name="ANIO4P">'[3]Info General'!$G$23</definedName>
    <definedName name="ANIO4R" localSheetId="0">'[1]Info General'!$E$25</definedName>
    <definedName name="ANIO4R">'[2]Info General'!$E$25</definedName>
    <definedName name="ANIO5P">'[3]Info General'!$H$23</definedName>
    <definedName name="ANIO5R" localSheetId="0">'[1]Info General'!$D$25</definedName>
    <definedName name="ANIO5R">'[2]Info General'!$D$25</definedName>
    <definedName name="ANIO6P">'[3]Info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Print_Area" localSheetId="0">'F2'!$A$1:$H$60</definedName>
    <definedName name="ENTE_PUBLICO_A" localSheetId="0">'[4]Info General'!$C$7</definedName>
    <definedName name="ENTE_PUBLICO_A">'[5]Info General'!$C$7</definedName>
    <definedName name="ENTIDAD" localSheetId="0">'[3]Info General'!$C$11</definedName>
    <definedName name="ENTIDAD">'[2]Info General'!$C$11</definedName>
    <definedName name="GASTO_E_FIN_01" localSheetId="0">#REF!</definedName>
    <definedName name="GASTO_E_FIN_01">#REF!</definedName>
    <definedName name="GASTO_E_FIN_02" localSheetId="0">#REF!</definedName>
    <definedName name="GASTO_E_FIN_02">#REF!</definedName>
    <definedName name="GASTO_E_FIN_03" localSheetId="0">#REF!</definedName>
    <definedName name="GASTO_E_FIN_03">#REF!</definedName>
    <definedName name="GASTO_E_FIN_04" localSheetId="0">#REF!</definedName>
    <definedName name="GASTO_E_FIN_04">#REF!</definedName>
    <definedName name="GASTO_E_FIN_05" localSheetId="0">#REF!</definedName>
    <definedName name="GASTO_E_FIN_05">#REF!</definedName>
    <definedName name="GASTO_E_FIN_06" localSheetId="0">#REF!</definedName>
    <definedName name="GASTO_E_FIN_06">#REF!</definedName>
    <definedName name="GASTO_E_T1" localSheetId="0">#REF!</definedName>
    <definedName name="GASTO_E_T1">#REF!</definedName>
    <definedName name="GASTO_E_T2" localSheetId="0">#REF!</definedName>
    <definedName name="GASTO_E_T2">#REF!</definedName>
    <definedName name="GASTO_E_T3" localSheetId="0">#REF!</definedName>
    <definedName name="GASTO_E_T3">#REF!</definedName>
    <definedName name="GASTO_E_T4" localSheetId="0">#REF!</definedName>
    <definedName name="GASTO_E_T4">#REF!</definedName>
    <definedName name="GASTO_E_T5" localSheetId="0">#REF!</definedName>
    <definedName name="GASTO_E_T5">#REF!</definedName>
    <definedName name="GASTO_E_T6" localSheetId="0">#REF!</definedName>
    <definedName name="GASTO_E_T6">#REF!</definedName>
    <definedName name="GASTO_NE_FIN_01" localSheetId="0">#REF!</definedName>
    <definedName name="GASTO_NE_FIN_01">#REF!</definedName>
    <definedName name="GASTO_NE_FIN_02" localSheetId="0">#REF!</definedName>
    <definedName name="GASTO_NE_FIN_02">#REF!</definedName>
    <definedName name="GASTO_NE_FIN_03" localSheetId="0">#REF!</definedName>
    <definedName name="GASTO_NE_FIN_03">#REF!</definedName>
    <definedName name="GASTO_NE_FIN_04" localSheetId="0">#REF!</definedName>
    <definedName name="GASTO_NE_FIN_04">#REF!</definedName>
    <definedName name="GASTO_NE_FIN_05" localSheetId="0">#REF!</definedName>
    <definedName name="GASTO_NE_FIN_05">#REF!</definedName>
    <definedName name="GASTO_NE_FIN_06" localSheetId="0">#REF!</definedName>
    <definedName name="GASTO_NE_FIN_06">#REF!</definedName>
    <definedName name="GASTO_NE_T1" localSheetId="0">#REF!</definedName>
    <definedName name="GASTO_NE_T1">#REF!</definedName>
    <definedName name="GASTO_NE_T2" localSheetId="0">#REF!</definedName>
    <definedName name="GASTO_NE_T2">#REF!</definedName>
    <definedName name="GASTO_NE_T3" localSheetId="0">#REF!</definedName>
    <definedName name="GASTO_NE_T3">#REF!</definedName>
    <definedName name="GASTO_NE_T4" localSheetId="0">#REF!</definedName>
    <definedName name="GASTO_NE_T4">#REF!</definedName>
    <definedName name="GASTO_NE_T5" localSheetId="0">#REF!</definedName>
    <definedName name="GASTO_NE_T5">#REF!</definedName>
    <definedName name="GASTO_NE_T6" localSheetId="0">#REF!</definedName>
    <definedName name="GASTO_NE_T6">#REF!</definedName>
    <definedName name="MONTO1">'[5]Info General'!$D$18</definedName>
    <definedName name="MONTO2">'[5]Info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'[5]Info General'!$F$18</definedName>
    <definedName name="TRIMESTRE" localSheetId="0">'[4]Info General'!$C$16</definedName>
    <definedName name="TRIMESTRE">'[5]Info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4" l="1"/>
  <c r="F11" i="14"/>
  <c r="F10" i="14" s="1"/>
  <c r="E10" i="14"/>
  <c r="B10" i="14"/>
  <c r="F7" i="14"/>
  <c r="F6" i="14" s="1"/>
  <c r="H6" i="14"/>
  <c r="G6" i="14"/>
  <c r="E6" i="14"/>
  <c r="E5" i="14" s="1"/>
  <c r="E17" i="14" s="1"/>
  <c r="D6" i="14"/>
  <c r="B6" i="14"/>
  <c r="H5" i="14"/>
  <c r="H17" i="14" s="1"/>
  <c r="G5" i="14"/>
  <c r="G17" i="14" s="1"/>
  <c r="D5" i="14"/>
  <c r="D17" i="14" s="1"/>
  <c r="B5" i="14"/>
  <c r="B17" i="14" s="1"/>
  <c r="F5" i="14" l="1"/>
  <c r="F17" i="14" s="1"/>
  <c r="D16" i="12" l="1"/>
  <c r="C16" i="12"/>
  <c r="D6" i="12"/>
  <c r="C6" i="12"/>
  <c r="E25" i="12"/>
  <c r="E24" i="12"/>
  <c r="E23" i="12"/>
  <c r="E22" i="12"/>
  <c r="E21" i="12"/>
  <c r="E20" i="12"/>
  <c r="E19" i="12"/>
  <c r="E18" i="12"/>
  <c r="E17" i="12"/>
  <c r="E8" i="12"/>
  <c r="E9" i="12"/>
  <c r="E10" i="12"/>
  <c r="E11" i="12"/>
  <c r="E12" i="12"/>
  <c r="E13" i="12"/>
  <c r="E14" i="12"/>
  <c r="E15" i="12"/>
  <c r="E7" i="12"/>
  <c r="E16" i="12" l="1"/>
  <c r="E6" i="12"/>
  <c r="D26" i="12"/>
  <c r="C26" i="12"/>
  <c r="E26" i="12" l="1"/>
</calcChain>
</file>

<file path=xl/sharedStrings.xml><?xml version="1.0" encoding="utf-8"?>
<sst xmlns="http://schemas.openxmlformats.org/spreadsheetml/2006/main" count="84" uniqueCount="73">
  <si>
    <t>Devengado</t>
  </si>
  <si>
    <t>Concepto</t>
  </si>
  <si>
    <t>Pagado</t>
  </si>
  <si>
    <t>C.P. GRACIELA RODRÍGUEZ FLORES</t>
  </si>
  <si>
    <t>Municipio de León</t>
  </si>
  <si>
    <t>Informe de cuentas por pagar y que integran el pasivo circulante al cierre del ejercicio</t>
  </si>
  <si>
    <t>Ejercicio 2022</t>
  </si>
  <si>
    <t>COG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</si>
  <si>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</si>
  <si>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</si>
  <si>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</si>
  <si>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</si>
  <si>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</si>
  <si>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</si>
  <si>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</si>
  <si>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</si>
  <si>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</si>
  <si>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</si>
  <si>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</si>
  <si>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</si>
  <si>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</si>
  <si>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</si>
  <si>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</si>
  <si>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Total</t>
  </si>
  <si>
    <t>Formato 2 Informe Analítico de la Deuda Pública y Otros Pasivos - LDF</t>
  </si>
  <si>
    <t>Municipio de León
Informe Analítico de la Deuda Pública y Otros Pasivos - LDF
Del 1 de enero al 31 de Diciembre de 2022
(PESOS)</t>
  </si>
  <si>
    <t>Denominación de la Deuda Pública y Otros Pasivos (c)</t>
  </si>
  <si>
    <t>Saldo al 31 de diciembre de 2021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</si>
  <si>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</si>
  <si>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</si>
  <si>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</si>
  <si>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</si>
  <si>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</si>
  <si>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</si>
  <si>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</si>
  <si>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</si>
  <si>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</si>
  <si>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</si>
  <si>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</si>
  <si>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</si>
  <si>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</si>
  <si>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</si>
  <si>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</si>
  <si>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</si>
  <si>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</si>
  <si>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</si>
  <si>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</si>
  <si>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NADA QUE COMENTAR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</si>
  <si>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</si>
  <si>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</si>
  <si>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</si>
  <si>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</si>
  <si>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</si>
  <si>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</si>
  <si>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</si>
  <si>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 Contratado</t>
  </si>
  <si>
    <t>Plazo Pactado</t>
  </si>
  <si>
    <t>Tasa de Interés</t>
  </si>
  <si>
    <t>Comisiones y Costos Relacionados</t>
  </si>
  <si>
    <t>Tasa Efectiva</t>
  </si>
  <si>
    <t>(k)</t>
  </si>
  <si>
    <t>(l)</t>
  </si>
  <si>
    <t>(m)</t>
  </si>
  <si>
    <t>(n)</t>
  </si>
  <si>
    <t>(o)</t>
  </si>
  <si>
    <t>(p)</t>
  </si>
  <si>
    <t>6. Obligaciones a Corto Plazo (Informativo)</t>
  </si>
  <si>
    <t>A. Crédito 1</t>
  </si>
  <si>
    <t>B. Crédito 2</t>
  </si>
  <si>
    <t>C. Crédito XX</t>
  </si>
  <si>
    <t xml:space="preserve">PRESIDENTA MUNICIPAL                                                                                          </t>
  </si>
  <si>
    <t xml:space="preserve">TESORERA MUNICIPAL       </t>
  </si>
  <si>
    <t>MTRA. ALEJANDRA GUITÉRREZ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</si>
</sst>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i/>
      <sz val="8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vertAlign val="superscript"/>
      <sz val="8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0" fontId="2" fillId="0" borderId="0"/>
  </cellStyleXfs>
  <cellXfs count="82">
    <xf numFmtId="0" fontId="0" fillId="0" borderId="0" xfId="0"/>
    <xf numFmtId="43" fontId="0" fillId="0" borderId="0" xfId="1" applyFont="1"/>
    <xf numFmtId="0" fontId="4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0" fontId="4" fillId="0" borderId="23" xfId="0" applyFont="1" applyBorder="1" applyAlignment="1">
      <alignment vertical="center"/>
    </xf>
    <xf numFmtId="0" fontId="5" fillId="0" borderId="24" xfId="0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Border="1" applyAlignment="1">
      <alignment horizontal="righ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 inden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2" fillId="0" borderId="0" xfId="3" applyFont="1"/>
    <xf numFmtId="0" fontId="3" fillId="2" borderId="11" xfId="3" applyFont="1" applyFill="1" applyBorder="1" applyAlignment="1">
      <alignment horizontal="center" vertical="center" wrapText="1"/>
    </xf>
    <xf numFmtId="0" fontId="2" fillId="0" borderId="12" xfId="3" applyFont="1" applyBorder="1" applyAlignment="1">
      <alignment horizontal="justify" vertical="center" wrapText="1"/>
    </xf>
    <xf numFmtId="4" fontId="9" fillId="0" borderId="12" xfId="6" applyNumberFormat="1" applyFont="1" applyFill="1" applyBorder="1" applyAlignment="1" applyProtection="1">
      <alignment vertical="top" wrapText="1"/>
      <protection locked="0"/>
    </xf>
    <xf numFmtId="0" fontId="8" fillId="0" borderId="10" xfId="3" applyFont="1" applyBorder="1" applyAlignment="1">
      <alignment horizontal="justify" vertical="center" wrapText="1"/>
    </xf>
    <xf numFmtId="41" fontId="3" fillId="0" borderId="10" xfId="6" applyNumberFormat="1" applyFont="1" applyFill="1" applyBorder="1" applyAlignment="1" applyProtection="1">
      <alignment vertical="top" wrapText="1"/>
      <protection locked="0"/>
    </xf>
    <xf numFmtId="0" fontId="2" fillId="0" borderId="10" xfId="3" applyFont="1" applyBorder="1" applyAlignment="1">
      <alignment horizontal="left" vertical="center" wrapText="1" indent="1"/>
    </xf>
    <xf numFmtId="41" fontId="9" fillId="0" borderId="10" xfId="6" applyNumberFormat="1" applyFont="1" applyFill="1" applyBorder="1" applyAlignment="1" applyProtection="1">
      <alignment vertical="top" wrapText="1"/>
      <protection locked="0"/>
    </xf>
    <xf numFmtId="41" fontId="3" fillId="2" borderId="10" xfId="6" applyNumberFormat="1" applyFont="1" applyFill="1" applyBorder="1" applyAlignment="1" applyProtection="1">
      <alignment vertical="top" wrapText="1"/>
      <protection locked="0"/>
    </xf>
    <xf numFmtId="41" fontId="2" fillId="0" borderId="10" xfId="3" applyNumberFormat="1" applyFont="1" applyBorder="1" applyProtection="1">
      <protection locked="0"/>
    </xf>
    <xf numFmtId="0" fontId="2" fillId="0" borderId="10" xfId="3" applyFont="1" applyBorder="1" applyAlignment="1">
      <alignment horizontal="justify" vertical="center" wrapText="1"/>
    </xf>
    <xf numFmtId="4" fontId="2" fillId="0" borderId="10" xfId="3" applyNumberFormat="1" applyFont="1" applyBorder="1" applyProtection="1">
      <protection locked="0"/>
    </xf>
    <xf numFmtId="0" fontId="2" fillId="0" borderId="11" xfId="3" applyFont="1" applyBorder="1" applyAlignment="1">
      <alignment horizontal="justify" vertical="center" wrapText="1"/>
    </xf>
    <xf numFmtId="0" fontId="10" fillId="0" borderId="3" xfId="3" applyFont="1" applyBorder="1" applyAlignment="1">
      <alignment horizontal="justify" vertical="center" wrapText="1"/>
    </xf>
    <xf numFmtId="0" fontId="3" fillId="2" borderId="9" xfId="3" applyFont="1" applyFill="1" applyBorder="1" applyAlignment="1">
      <alignment horizontal="center"/>
    </xf>
    <xf numFmtId="0" fontId="8" fillId="0" borderId="10" xfId="3" applyFont="1" applyBorder="1" applyAlignment="1">
      <alignment horizontal="left" vertical="center" wrapText="1"/>
    </xf>
    <xf numFmtId="4" fontId="2" fillId="0" borderId="10" xfId="3" applyNumberFormat="1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4" fontId="2" fillId="0" borderId="0" xfId="3" applyNumberFormat="1" applyFont="1" applyAlignment="1"/>
    <xf numFmtId="0" fontId="2" fillId="0" borderId="0" xfId="3" applyFont="1" applyAlignment="1"/>
    <xf numFmtId="0" fontId="2" fillId="0" borderId="1" xfId="3" applyFont="1" applyBorder="1" applyAlignment="1"/>
    <xf numFmtId="164" fontId="13" fillId="0" borderId="3" xfId="2" applyNumberFormat="1" applyFont="1" applyBorder="1" applyAlignment="1" applyProtection="1">
      <alignment horizontal="center" vertical="top" wrapText="1"/>
      <protection locked="0"/>
    </xf>
    <xf numFmtId="164" fontId="13" fillId="0" borderId="0" xfId="2" applyNumberFormat="1" applyFont="1" applyBorder="1" applyAlignment="1" applyProtection="1">
      <alignment horizontal="center" vertical="top" wrapText="1"/>
      <protection locked="0"/>
    </xf>
    <xf numFmtId="0" fontId="3" fillId="2" borderId="13" xfId="3" applyFont="1" applyFill="1" applyBorder="1" applyAlignment="1">
      <alignment horizontal="center" vertical="center" wrapText="1"/>
    </xf>
    <xf numFmtId="0" fontId="3" fillId="2" borderId="28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11" fillId="0" borderId="1" xfId="3" applyFont="1" applyBorder="1" applyAlignment="1">
      <alignment horizontal="left" vertical="center"/>
    </xf>
    <xf numFmtId="4" fontId="8" fillId="0" borderId="2" xfId="3" applyNumberFormat="1" applyFont="1" applyBorder="1" applyAlignment="1" applyProtection="1">
      <alignment horizontal="center" vertical="center"/>
      <protection locked="0"/>
    </xf>
    <xf numFmtId="4" fontId="8" fillId="0" borderId="3" xfId="3" applyNumberFormat="1" applyFont="1" applyBorder="1" applyAlignment="1" applyProtection="1">
      <alignment horizontal="center" vertical="center"/>
      <protection locked="0"/>
    </xf>
    <xf numFmtId="4" fontId="8" fillId="0" borderId="4" xfId="3" applyNumberFormat="1" applyFont="1" applyBorder="1" applyAlignment="1" applyProtection="1">
      <alignment horizontal="center" vertical="center"/>
      <protection locked="0"/>
    </xf>
    <xf numFmtId="4" fontId="8" fillId="0" borderId="5" xfId="3" applyNumberFormat="1" applyFont="1" applyBorder="1" applyAlignment="1" applyProtection="1">
      <alignment horizontal="center" vertical="center"/>
      <protection locked="0"/>
    </xf>
    <xf numFmtId="4" fontId="8" fillId="0" borderId="0" xfId="3" applyNumberFormat="1" applyFont="1" applyBorder="1" applyAlignment="1" applyProtection="1">
      <alignment horizontal="center" vertical="center"/>
      <protection locked="0"/>
    </xf>
    <xf numFmtId="4" fontId="8" fillId="0" borderId="6" xfId="3" applyNumberFormat="1" applyFont="1" applyBorder="1" applyAlignment="1" applyProtection="1">
      <alignment horizontal="center" vertical="center"/>
      <protection locked="0"/>
    </xf>
    <xf numFmtId="4" fontId="8" fillId="0" borderId="7" xfId="3" applyNumberFormat="1" applyFont="1" applyBorder="1" applyAlignment="1" applyProtection="1">
      <alignment horizontal="center" vertical="center"/>
      <protection locked="0"/>
    </xf>
    <xf numFmtId="4" fontId="8" fillId="0" borderId="1" xfId="3" applyNumberFormat="1" applyFont="1" applyBorder="1" applyAlignment="1" applyProtection="1">
      <alignment horizontal="center" vertical="center"/>
      <protection locked="0"/>
    </xf>
    <xf numFmtId="4" fontId="8" fillId="0" borderId="8" xfId="3" applyNumberFormat="1" applyFont="1" applyBorder="1" applyAlignment="1" applyProtection="1">
      <alignment horizontal="center" vertical="center"/>
      <protection locked="0"/>
    </xf>
    <xf numFmtId="0" fontId="3" fillId="2" borderId="10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4" fontId="8" fillId="0" borderId="2" xfId="3" applyNumberFormat="1" applyFont="1" applyBorder="1" applyAlignment="1">
      <alignment horizontal="center" vertical="center"/>
    </xf>
    <xf numFmtId="4" fontId="8" fillId="0" borderId="3" xfId="3" applyNumberFormat="1" applyFont="1" applyBorder="1" applyAlignment="1">
      <alignment horizontal="center" vertical="center"/>
    </xf>
    <xf numFmtId="4" fontId="8" fillId="0" borderId="4" xfId="3" applyNumberFormat="1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/>
    </xf>
    <xf numFmtId="4" fontId="8" fillId="0" borderId="0" xfId="3" applyNumberFormat="1" applyFont="1" applyBorder="1" applyAlignment="1">
      <alignment horizontal="center" vertical="center"/>
    </xf>
    <xf numFmtId="4" fontId="8" fillId="0" borderId="6" xfId="3" applyNumberFormat="1" applyFont="1" applyBorder="1" applyAlignment="1">
      <alignment horizontal="center" vertical="center"/>
    </xf>
    <xf numFmtId="4" fontId="8" fillId="0" borderId="7" xfId="3" applyNumberFormat="1" applyFont="1" applyBorder="1" applyAlignment="1">
      <alignment horizontal="center" vertical="center"/>
    </xf>
    <xf numFmtId="4" fontId="8" fillId="0" borderId="1" xfId="3" applyNumberFormat="1" applyFont="1" applyBorder="1" applyAlignment="1">
      <alignment horizontal="center" vertical="center"/>
    </xf>
    <xf numFmtId="4" fontId="8" fillId="0" borderId="8" xfId="3" applyNumberFormat="1" applyFont="1" applyBorder="1" applyAlignment="1">
      <alignment horizontal="center" vertical="center"/>
    </xf>
    <xf numFmtId="0" fontId="8" fillId="0" borderId="0" xfId="3" applyFont="1" applyAlignment="1">
      <alignment horizontal="left" wrapText="1"/>
    </xf>
    <xf numFmtId="164" fontId="13" fillId="0" borderId="3" xfId="2" applyNumberFormat="1" applyFont="1" applyBorder="1" applyAlignment="1" applyProtection="1">
      <alignment horizontal="center" vertical="top"/>
      <protection locked="0"/>
    </xf>
    <xf numFmtId="164" fontId="13" fillId="0" borderId="0" xfId="2" applyNumberFormat="1" applyFont="1" applyBorder="1" applyAlignment="1" applyProtection="1">
      <alignment horizontal="center" vertical="top" wrapText="1"/>
      <protection locked="0"/>
    </xf>
    <xf numFmtId="0" fontId="8" fillId="0" borderId="0" xfId="3" applyFont="1" applyAlignment="1">
      <alignment horizont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Millares 2 6 2" xfId="5"/>
    <cellStyle name="Normal" xfId="0" builtinId="0"/>
    <cellStyle name="Normal 2" xfId="7"/>
    <cellStyle name="Normal 2 2 2" xfId="6"/>
    <cellStyle name="Normal 3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%20(6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3.%20Formatos/Ley%20de%20Disciplina%20Financiera/0361_LDF_1801_MLEO_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2">
          <cell r="C12">
            <v>2018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7">
          <cell r="C7" t="str">
            <v>Municipio de León, Gobierno del Estado de Guanajuato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topLeftCell="A2" zoomScaleNormal="100" zoomScaleSheetLayoutView="100" workbookViewId="0">
      <selection activeCell="A2" sqref="A2:H2"/>
    </sheetView>
  </sheetViews>
  <sheetFormatPr baseColWidth="10" defaultColWidth="10.28515625" defaultRowHeight="11.25" x14ac:dyDescent="0.2"/>
  <cols>
    <col min="1" max="1" width="43.85546875" style="16" customWidth="1"/>
    <col min="2" max="2" width="15.28515625" style="16" bestFit="1" customWidth="1"/>
    <col min="3" max="3" width="13.42578125" style="16" customWidth="1"/>
    <col min="4" max="4" width="13.28515625" style="16" bestFit="1" customWidth="1"/>
    <col min="5" max="5" width="15.7109375" style="16" customWidth="1"/>
    <col min="6" max="6" width="14" style="16" bestFit="1" customWidth="1"/>
    <col min="7" max="7" width="11.5703125" style="16" bestFit="1" customWidth="1"/>
    <col min="8" max="8" width="18.85546875" style="16" bestFit="1" customWidth="1"/>
    <col min="9" max="16384" width="10.28515625" style="16"/>
  </cols>
  <sheetData>
    <row r="1" spans="1:8" ht="3.75" hidden="1" customHeight="1" x14ac:dyDescent="0.2">
      <c r="A1" s="42" t="s">
        <v>24</v>
      </c>
      <c r="B1" s="42"/>
      <c r="C1" s="42"/>
      <c r="D1" s="42"/>
      <c r="E1" s="42"/>
      <c r="F1" s="42"/>
    </row>
    <row r="2" spans="1:8" ht="45.95" customHeight="1" x14ac:dyDescent="0.2">
      <c r="A2" s="39" t="s">
        <v>25</v>
      </c>
      <c r="B2" s="40"/>
      <c r="C2" s="40"/>
      <c r="D2" s="40"/>
      <c r="E2" s="40"/>
      <c r="F2" s="40"/>
      <c r="G2" s="40"/>
      <c r="H2" s="41"/>
    </row>
    <row r="3" spans="1:8" ht="54" customHeight="1" x14ac:dyDescent="0.2">
      <c r="A3" s="17" t="s">
        <v>26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</row>
    <row r="4" spans="1:8" ht="11.25" customHeight="1" x14ac:dyDescent="0.2">
      <c r="A4" s="18"/>
      <c r="B4" s="19"/>
      <c r="C4" s="19"/>
      <c r="D4" s="19"/>
      <c r="E4" s="19"/>
      <c r="F4" s="19"/>
      <c r="G4" s="19"/>
      <c r="H4" s="19"/>
    </row>
    <row r="5" spans="1:8" x14ac:dyDescent="0.2">
      <c r="A5" s="20" t="s">
        <v>34</v>
      </c>
      <c r="B5" s="21">
        <f>+B6+B10</f>
        <v>977743500.75999999</v>
      </c>
      <c r="C5" s="21">
        <v>0</v>
      </c>
      <c r="D5" s="21">
        <f>+D6+D10</f>
        <v>83053294.510000005</v>
      </c>
      <c r="E5" s="21">
        <f>+E6+E10</f>
        <v>0</v>
      </c>
      <c r="F5" s="21">
        <f>+F6+F10</f>
        <v>894690206.25</v>
      </c>
      <c r="G5" s="21">
        <f>+G6+G10</f>
        <v>78850170.989999995</v>
      </c>
      <c r="H5" s="21">
        <f>+H6</f>
        <v>1212208.7</v>
      </c>
    </row>
    <row r="6" spans="1:8" x14ac:dyDescent="0.2">
      <c r="A6" s="20" t="s">
        <v>35</v>
      </c>
      <c r="B6" s="21">
        <f>B7+SUM(B8:B9)</f>
        <v>83053295.510000005</v>
      </c>
      <c r="C6" s="21">
        <v>0</v>
      </c>
      <c r="D6" s="21">
        <f>D7+SUM(D8:D9)</f>
        <v>83053294.510000005</v>
      </c>
      <c r="E6" s="21">
        <f>E7+SUM(E8:E9)</f>
        <v>87305466.019999996</v>
      </c>
      <c r="F6" s="21">
        <f>F7+SUM(F8:F9)</f>
        <v>87305467.019999996</v>
      </c>
      <c r="G6" s="21">
        <f>G7+SUM(G8:G9)</f>
        <v>78850170.989999995</v>
      </c>
      <c r="H6" s="21">
        <f>+H7</f>
        <v>1212208.7</v>
      </c>
    </row>
    <row r="7" spans="1:8" x14ac:dyDescent="0.2">
      <c r="A7" s="22" t="s">
        <v>36</v>
      </c>
      <c r="B7" s="23">
        <v>83053295.510000005</v>
      </c>
      <c r="C7" s="23">
        <v>0</v>
      </c>
      <c r="D7" s="23">
        <v>83053294.510000005</v>
      </c>
      <c r="E7" s="23">
        <v>87305466.019999996</v>
      </c>
      <c r="F7" s="23">
        <f>+B7+C7-D7+E7</f>
        <v>87305467.019999996</v>
      </c>
      <c r="G7" s="23">
        <v>78850170.989999995</v>
      </c>
      <c r="H7" s="23">
        <v>1212208.7</v>
      </c>
    </row>
    <row r="8" spans="1:8" x14ac:dyDescent="0.2">
      <c r="A8" s="22" t="s">
        <v>37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</row>
    <row r="9" spans="1:8" x14ac:dyDescent="0.2">
      <c r="A9" s="22" t="s">
        <v>38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</row>
    <row r="10" spans="1:8" x14ac:dyDescent="0.2">
      <c r="A10" s="20" t="s">
        <v>39</v>
      </c>
      <c r="B10" s="21">
        <f>B11+B12+B13</f>
        <v>894690205.25</v>
      </c>
      <c r="C10" s="21">
        <v>0</v>
      </c>
      <c r="D10" s="21">
        <v>0</v>
      </c>
      <c r="E10" s="21">
        <f>SUM(E11)</f>
        <v>-87305466.019999996</v>
      </c>
      <c r="F10" s="21">
        <f>F11+F12+F13</f>
        <v>807384739.23000002</v>
      </c>
      <c r="G10" s="21">
        <v>0</v>
      </c>
      <c r="H10" s="21">
        <v>0</v>
      </c>
    </row>
    <row r="11" spans="1:8" x14ac:dyDescent="0.2">
      <c r="A11" s="22" t="s">
        <v>40</v>
      </c>
      <c r="B11" s="23">
        <v>894690205.25</v>
      </c>
      <c r="C11" s="23">
        <v>0</v>
      </c>
      <c r="D11" s="23">
        <v>0</v>
      </c>
      <c r="E11" s="23">
        <v>-87305466.019999996</v>
      </c>
      <c r="F11" s="23">
        <f>+B11+C11-D11+E11</f>
        <v>807384739.23000002</v>
      </c>
      <c r="G11" s="23">
        <v>0</v>
      </c>
      <c r="H11" s="23">
        <v>0</v>
      </c>
    </row>
    <row r="12" spans="1:8" x14ac:dyDescent="0.2">
      <c r="A12" s="22" t="s">
        <v>41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</row>
    <row r="13" spans="1:8" x14ac:dyDescent="0.2">
      <c r="A13" s="22" t="s">
        <v>42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</row>
    <row r="14" spans="1:8" x14ac:dyDescent="0.2">
      <c r="A14" s="22"/>
      <c r="B14" s="23"/>
      <c r="C14" s="23"/>
      <c r="D14" s="23"/>
      <c r="E14" s="23"/>
      <c r="F14" s="23"/>
      <c r="G14" s="23"/>
      <c r="H14" s="23"/>
    </row>
    <row r="15" spans="1:8" x14ac:dyDescent="0.2">
      <c r="A15" s="20" t="s">
        <v>43</v>
      </c>
      <c r="B15" s="21">
        <v>247733520.38</v>
      </c>
      <c r="C15" s="24"/>
      <c r="D15" s="24"/>
      <c r="E15" s="24"/>
      <c r="F15" s="21">
        <v>300548188</v>
      </c>
      <c r="G15" s="24"/>
      <c r="H15" s="24"/>
    </row>
    <row r="16" spans="1:8" ht="5.0999999999999996" customHeight="1" x14ac:dyDescent="0.2">
      <c r="A16" s="20"/>
      <c r="B16" s="21"/>
      <c r="C16" s="21"/>
      <c r="D16" s="21"/>
      <c r="E16" s="21"/>
      <c r="F16" s="21"/>
      <c r="G16" s="21"/>
      <c r="H16" s="21"/>
    </row>
    <row r="17" spans="1:8" ht="16.5" customHeight="1" x14ac:dyDescent="0.2">
      <c r="A17" s="20" t="s">
        <v>44</v>
      </c>
      <c r="B17" s="21">
        <f>+B5+B15</f>
        <v>1225477021.1399999</v>
      </c>
      <c r="C17" s="21">
        <f>+C5</f>
        <v>0</v>
      </c>
      <c r="D17" s="21">
        <f>+D5</f>
        <v>83053294.510000005</v>
      </c>
      <c r="E17" s="21">
        <f>+E5</f>
        <v>0</v>
      </c>
      <c r="F17" s="21">
        <f>+F5+F15</f>
        <v>1195238394.25</v>
      </c>
      <c r="G17" s="21">
        <f>+G5</f>
        <v>78850170.989999995</v>
      </c>
      <c r="H17" s="21">
        <f>+H5</f>
        <v>1212208.7</v>
      </c>
    </row>
    <row r="18" spans="1:8" ht="5.0999999999999996" customHeight="1" x14ac:dyDescent="0.2">
      <c r="A18" s="20"/>
      <c r="B18" s="21"/>
      <c r="C18" s="21"/>
      <c r="D18" s="21"/>
      <c r="E18" s="21"/>
      <c r="F18" s="21"/>
      <c r="G18" s="21"/>
      <c r="H18" s="21"/>
    </row>
    <row r="19" spans="1:8" ht="16.5" customHeight="1" x14ac:dyDescent="0.2">
      <c r="A19" s="20" t="s">
        <v>45</v>
      </c>
      <c r="B19" s="25"/>
      <c r="C19" s="25"/>
      <c r="D19" s="25"/>
      <c r="E19" s="25"/>
      <c r="F19" s="25"/>
      <c r="G19" s="25"/>
      <c r="H19" s="25"/>
    </row>
    <row r="20" spans="1:8" x14ac:dyDescent="0.2">
      <c r="A20" s="26" t="s">
        <v>46</v>
      </c>
      <c r="B20" s="43" t="s">
        <v>47</v>
      </c>
      <c r="C20" s="44"/>
      <c r="D20" s="44"/>
      <c r="E20" s="44"/>
      <c r="F20" s="44"/>
      <c r="G20" s="44"/>
      <c r="H20" s="45"/>
    </row>
    <row r="21" spans="1:8" x14ac:dyDescent="0.2">
      <c r="A21" s="26" t="s">
        <v>48</v>
      </c>
      <c r="B21" s="46"/>
      <c r="C21" s="47"/>
      <c r="D21" s="47"/>
      <c r="E21" s="47"/>
      <c r="F21" s="47"/>
      <c r="G21" s="47"/>
      <c r="H21" s="48"/>
    </row>
    <row r="22" spans="1:8" x14ac:dyDescent="0.2">
      <c r="A22" s="26" t="s">
        <v>49</v>
      </c>
      <c r="B22" s="49"/>
      <c r="C22" s="50"/>
      <c r="D22" s="50"/>
      <c r="E22" s="50"/>
      <c r="F22" s="50"/>
      <c r="G22" s="50"/>
      <c r="H22" s="51"/>
    </row>
    <row r="23" spans="1:8" ht="5.0999999999999996" customHeight="1" x14ac:dyDescent="0.2">
      <c r="A23" s="26"/>
      <c r="B23" s="27"/>
      <c r="C23" s="27"/>
      <c r="D23" s="27"/>
      <c r="E23" s="27"/>
      <c r="F23" s="27"/>
      <c r="G23" s="27"/>
      <c r="H23" s="27"/>
    </row>
    <row r="24" spans="1:8" ht="23.25" customHeight="1" x14ac:dyDescent="0.2">
      <c r="A24" s="20" t="s">
        <v>50</v>
      </c>
      <c r="B24" s="27"/>
      <c r="C24" s="27"/>
      <c r="D24" s="27"/>
      <c r="E24" s="27"/>
      <c r="F24" s="27"/>
      <c r="G24" s="27"/>
      <c r="H24" s="27"/>
    </row>
    <row r="25" spans="1:8" x14ac:dyDescent="0.2">
      <c r="A25" s="26" t="s">
        <v>51</v>
      </c>
      <c r="B25" s="43" t="s">
        <v>47</v>
      </c>
      <c r="C25" s="44"/>
      <c r="D25" s="44"/>
      <c r="E25" s="44"/>
      <c r="F25" s="44"/>
      <c r="G25" s="44"/>
      <c r="H25" s="45"/>
    </row>
    <row r="26" spans="1:8" x14ac:dyDescent="0.2">
      <c r="A26" s="26" t="s">
        <v>52</v>
      </c>
      <c r="B26" s="46"/>
      <c r="C26" s="47"/>
      <c r="D26" s="47"/>
      <c r="E26" s="47"/>
      <c r="F26" s="47"/>
      <c r="G26" s="47"/>
      <c r="H26" s="48"/>
    </row>
    <row r="27" spans="1:8" x14ac:dyDescent="0.2">
      <c r="A27" s="26" t="s">
        <v>53</v>
      </c>
      <c r="B27" s="46"/>
      <c r="C27" s="47"/>
      <c r="D27" s="47"/>
      <c r="E27" s="47"/>
      <c r="F27" s="47"/>
      <c r="G27" s="47"/>
      <c r="H27" s="48"/>
    </row>
    <row r="28" spans="1:8" ht="5.0999999999999996" customHeight="1" x14ac:dyDescent="0.2">
      <c r="A28" s="28"/>
      <c r="B28" s="49"/>
      <c r="C28" s="50"/>
      <c r="D28" s="50"/>
      <c r="E28" s="50"/>
      <c r="F28" s="50"/>
      <c r="G28" s="50"/>
      <c r="H28" s="51"/>
    </row>
    <row r="29" spans="1:8" ht="11.25" customHeight="1" x14ac:dyDescent="0.2">
      <c r="A29" s="29"/>
      <c r="B29" s="29"/>
      <c r="C29" s="29"/>
      <c r="D29" s="29"/>
      <c r="E29" s="29"/>
      <c r="F29" s="29"/>
      <c r="G29" s="29"/>
      <c r="H29" s="29"/>
    </row>
    <row r="30" spans="1:8" ht="11.25" customHeight="1" x14ac:dyDescent="0.2">
      <c r="A30" s="52" t="s">
        <v>54</v>
      </c>
      <c r="B30" s="54" t="s">
        <v>55</v>
      </c>
      <c r="C30" s="54" t="s">
        <v>56</v>
      </c>
      <c r="D30" s="54" t="s">
        <v>57</v>
      </c>
      <c r="E30" s="54" t="s">
        <v>58</v>
      </c>
      <c r="F30" s="54" t="s">
        <v>59</v>
      </c>
    </row>
    <row r="31" spans="1:8" x14ac:dyDescent="0.2">
      <c r="A31" s="52"/>
      <c r="B31" s="54"/>
      <c r="C31" s="54"/>
      <c r="D31" s="54"/>
      <c r="E31" s="54"/>
      <c r="F31" s="54"/>
    </row>
    <row r="32" spans="1:8" x14ac:dyDescent="0.2">
      <c r="A32" s="53"/>
      <c r="B32" s="55"/>
      <c r="C32" s="55"/>
      <c r="D32" s="55"/>
      <c r="E32" s="55"/>
      <c r="F32" s="55"/>
    </row>
    <row r="33" spans="1:8" x14ac:dyDescent="0.2">
      <c r="A33" s="30" t="s">
        <v>60</v>
      </c>
      <c r="B33" s="30" t="s">
        <v>61</v>
      </c>
      <c r="C33" s="30" t="s">
        <v>62</v>
      </c>
      <c r="D33" s="30" t="s">
        <v>63</v>
      </c>
      <c r="E33" s="30" t="s">
        <v>64</v>
      </c>
      <c r="F33" s="30" t="s">
        <v>65</v>
      </c>
    </row>
    <row r="34" spans="1:8" x14ac:dyDescent="0.2">
      <c r="A34" s="31" t="s">
        <v>66</v>
      </c>
      <c r="B34" s="32"/>
      <c r="C34" s="33"/>
      <c r="D34" s="33"/>
      <c r="E34" s="33"/>
      <c r="F34" s="33"/>
    </row>
    <row r="35" spans="1:8" x14ac:dyDescent="0.2">
      <c r="A35" s="26" t="s">
        <v>67</v>
      </c>
      <c r="B35" s="56" t="s">
        <v>47</v>
      </c>
      <c r="C35" s="57"/>
      <c r="D35" s="57"/>
      <c r="E35" s="57"/>
      <c r="F35" s="58"/>
    </row>
    <row r="36" spans="1:8" x14ac:dyDescent="0.2">
      <c r="A36" s="26" t="s">
        <v>68</v>
      </c>
      <c r="B36" s="59"/>
      <c r="C36" s="60"/>
      <c r="D36" s="60"/>
      <c r="E36" s="60"/>
      <c r="F36" s="61"/>
    </row>
    <row r="37" spans="1:8" x14ac:dyDescent="0.2">
      <c r="A37" s="28" t="s">
        <v>69</v>
      </c>
      <c r="B37" s="62"/>
      <c r="C37" s="63"/>
      <c r="D37" s="63"/>
      <c r="E37" s="63"/>
      <c r="F37" s="64"/>
    </row>
    <row r="38" spans="1:8" x14ac:dyDescent="0.2">
      <c r="A38" s="65"/>
      <c r="B38" s="65"/>
      <c r="C38" s="65"/>
      <c r="D38" s="65"/>
      <c r="E38" s="65"/>
      <c r="F38" s="65"/>
      <c r="G38" s="65"/>
      <c r="H38" s="65"/>
    </row>
    <row r="39" spans="1:8" x14ac:dyDescent="0.2">
      <c r="A39" s="65"/>
      <c r="B39" s="65"/>
      <c r="C39" s="65"/>
      <c r="D39" s="65"/>
      <c r="E39" s="65"/>
      <c r="F39" s="65"/>
      <c r="G39" s="65"/>
      <c r="H39" s="65"/>
    </row>
    <row r="40" spans="1:8" x14ac:dyDescent="0.2">
      <c r="B40" s="34"/>
      <c r="C40" s="35"/>
      <c r="D40" s="35"/>
      <c r="E40" s="35"/>
      <c r="F40" s="35"/>
    </row>
    <row r="41" spans="1:8" x14ac:dyDescent="0.2">
      <c r="B41" s="34"/>
      <c r="C41" s="35"/>
      <c r="D41" s="35"/>
      <c r="E41" s="35"/>
      <c r="F41" s="35"/>
    </row>
    <row r="42" spans="1:8" x14ac:dyDescent="0.2">
      <c r="B42" s="34"/>
      <c r="C42" s="35"/>
      <c r="D42" s="35"/>
      <c r="E42" s="35"/>
      <c r="F42" s="35"/>
    </row>
    <row r="43" spans="1:8" x14ac:dyDescent="0.2">
      <c r="B43" s="34"/>
      <c r="C43" s="35"/>
      <c r="D43" s="35"/>
      <c r="E43" s="35"/>
      <c r="F43" s="35"/>
    </row>
    <row r="44" spans="1:8" x14ac:dyDescent="0.2">
      <c r="B44" s="34"/>
      <c r="C44" s="35"/>
      <c r="D44" s="35"/>
      <c r="E44" s="35"/>
      <c r="F44" s="35"/>
    </row>
    <row r="45" spans="1:8" x14ac:dyDescent="0.2">
      <c r="B45" s="34"/>
      <c r="C45" s="35"/>
      <c r="D45" s="35"/>
      <c r="E45" s="35"/>
    </row>
    <row r="46" spans="1:8" x14ac:dyDescent="0.2">
      <c r="B46" s="34"/>
      <c r="C46" s="35"/>
      <c r="D46" s="35"/>
      <c r="E46" s="35"/>
      <c r="F46" s="35"/>
    </row>
    <row r="47" spans="1:8" x14ac:dyDescent="0.2">
      <c r="B47" s="34"/>
      <c r="C47" s="35"/>
      <c r="D47" s="35"/>
      <c r="E47" s="35"/>
      <c r="F47" s="35"/>
    </row>
    <row r="48" spans="1:8" x14ac:dyDescent="0.2">
      <c r="B48" s="34"/>
      <c r="C48" s="35"/>
      <c r="D48" s="35"/>
      <c r="E48" s="35"/>
      <c r="F48" s="35"/>
    </row>
    <row r="49" spans="1:6" x14ac:dyDescent="0.2">
      <c r="B49" s="34"/>
      <c r="C49" s="35"/>
      <c r="D49" s="35"/>
      <c r="E49" s="35"/>
      <c r="F49" s="35"/>
    </row>
    <row r="50" spans="1:6" x14ac:dyDescent="0.2">
      <c r="B50" s="34"/>
      <c r="C50" s="35"/>
      <c r="D50" s="35"/>
      <c r="E50" s="35"/>
      <c r="F50" s="35"/>
    </row>
    <row r="51" spans="1:6" x14ac:dyDescent="0.2">
      <c r="B51" s="34"/>
      <c r="C51" s="35"/>
      <c r="D51" s="35"/>
      <c r="E51" s="35"/>
      <c r="F51" s="35"/>
    </row>
    <row r="52" spans="1:6" x14ac:dyDescent="0.2">
      <c r="B52" s="34"/>
      <c r="D52" s="36"/>
      <c r="E52" s="36"/>
      <c r="F52" s="36"/>
    </row>
    <row r="53" spans="1:6" ht="11.25" customHeight="1" x14ac:dyDescent="0.2">
      <c r="A53" s="37" t="s">
        <v>70</v>
      </c>
      <c r="B53" s="34"/>
      <c r="D53" s="66" t="s">
        <v>71</v>
      </c>
      <c r="E53" s="66"/>
      <c r="F53" s="66"/>
    </row>
    <row r="54" spans="1:6" ht="27" customHeight="1" x14ac:dyDescent="0.2">
      <c r="A54" s="38" t="s">
        <v>72</v>
      </c>
      <c r="B54" s="34"/>
      <c r="D54" s="67" t="s">
        <v>3</v>
      </c>
      <c r="E54" s="67"/>
      <c r="F54" s="67"/>
    </row>
    <row r="55" spans="1:6" x14ac:dyDescent="0.2">
      <c r="B55" s="34"/>
      <c r="C55" s="35"/>
      <c r="D55" s="68"/>
      <c r="E55" s="68"/>
      <c r="F55" s="68"/>
    </row>
    <row r="56" spans="1:6" x14ac:dyDescent="0.2">
      <c r="B56" s="34"/>
      <c r="C56" s="35"/>
      <c r="D56" s="68"/>
      <c r="E56" s="68"/>
      <c r="F56" s="68"/>
    </row>
    <row r="57" spans="1:6" x14ac:dyDescent="0.2">
      <c r="B57" s="34"/>
      <c r="C57" s="35"/>
      <c r="D57" s="68"/>
      <c r="E57" s="68"/>
      <c r="F57" s="68"/>
    </row>
    <row r="58" spans="1:6" x14ac:dyDescent="0.2">
      <c r="B58" s="34"/>
      <c r="C58" s="35"/>
      <c r="D58" s="68"/>
      <c r="E58" s="68"/>
      <c r="F58" s="68"/>
    </row>
    <row r="59" spans="1:6" x14ac:dyDescent="0.2">
      <c r="B59" s="34"/>
      <c r="C59" s="35"/>
      <c r="D59" s="68"/>
      <c r="E59" s="68"/>
      <c r="F59" s="68"/>
    </row>
    <row r="60" spans="1:6" x14ac:dyDescent="0.2">
      <c r="B60" s="34"/>
      <c r="C60" s="35"/>
      <c r="D60" s="68"/>
      <c r="E60" s="68"/>
      <c r="F60" s="68"/>
    </row>
    <row r="61" spans="1:6" x14ac:dyDescent="0.2">
      <c r="B61" s="34"/>
      <c r="C61" s="35"/>
      <c r="D61" s="35"/>
      <c r="E61" s="35"/>
      <c r="F61" s="35"/>
    </row>
    <row r="62" spans="1:6" x14ac:dyDescent="0.2">
      <c r="B62" s="34"/>
      <c r="C62" s="35"/>
      <c r="D62" s="35"/>
      <c r="E62" s="35"/>
      <c r="F62" s="35"/>
    </row>
    <row r="63" spans="1:6" x14ac:dyDescent="0.2">
      <c r="B63" s="34"/>
      <c r="C63" s="35"/>
      <c r="D63" s="35"/>
      <c r="E63" s="35"/>
      <c r="F63" s="35"/>
    </row>
    <row r="64" spans="1:6" x14ac:dyDescent="0.2">
      <c r="B64" s="34"/>
      <c r="C64" s="35"/>
      <c r="D64" s="35"/>
      <c r="E64" s="35"/>
      <c r="F64" s="35"/>
    </row>
    <row r="65" spans="2:6" x14ac:dyDescent="0.2">
      <c r="B65" s="34"/>
      <c r="C65" s="35"/>
      <c r="D65" s="35"/>
      <c r="E65" s="35"/>
      <c r="F65" s="35"/>
    </row>
    <row r="66" spans="2:6" x14ac:dyDescent="0.2">
      <c r="B66" s="34"/>
      <c r="C66" s="35"/>
      <c r="D66" s="35"/>
      <c r="E66" s="35"/>
      <c r="F66" s="35"/>
    </row>
    <row r="67" spans="2:6" x14ac:dyDescent="0.2">
      <c r="B67" s="34"/>
      <c r="C67" s="35"/>
      <c r="D67" s="35"/>
      <c r="E67" s="35"/>
      <c r="F67" s="35"/>
    </row>
    <row r="68" spans="2:6" x14ac:dyDescent="0.2">
      <c r="B68" s="34"/>
      <c r="C68" s="35"/>
      <c r="D68" s="35"/>
      <c r="E68" s="35"/>
      <c r="F68" s="35"/>
    </row>
    <row r="69" spans="2:6" x14ac:dyDescent="0.2">
      <c r="B69" s="34"/>
      <c r="C69" s="35"/>
      <c r="D69" s="35"/>
      <c r="E69" s="35"/>
      <c r="F69" s="35"/>
    </row>
    <row r="70" spans="2:6" x14ac:dyDescent="0.2">
      <c r="B70" s="34"/>
      <c r="C70" s="35"/>
      <c r="D70" s="35"/>
      <c r="E70" s="35"/>
      <c r="F70" s="35"/>
    </row>
    <row r="71" spans="2:6" x14ac:dyDescent="0.2">
      <c r="B71" s="34"/>
      <c r="C71" s="35"/>
      <c r="D71" s="35"/>
      <c r="E71" s="35"/>
      <c r="F71" s="35"/>
    </row>
    <row r="72" spans="2:6" x14ac:dyDescent="0.2">
      <c r="B72" s="34"/>
    </row>
    <row r="73" spans="2:6" x14ac:dyDescent="0.2">
      <c r="B73" s="34"/>
    </row>
    <row r="74" spans="2:6" x14ac:dyDescent="0.2">
      <c r="B74" s="34"/>
    </row>
    <row r="75" spans="2:6" x14ac:dyDescent="0.2">
      <c r="B75" s="34"/>
    </row>
    <row r="76" spans="2:6" x14ac:dyDescent="0.2">
      <c r="B76" s="34"/>
    </row>
    <row r="77" spans="2:6" x14ac:dyDescent="0.2">
      <c r="B77" s="34"/>
    </row>
    <row r="78" spans="2:6" x14ac:dyDescent="0.2">
      <c r="B78" s="34"/>
    </row>
    <row r="79" spans="2:6" x14ac:dyDescent="0.2">
      <c r="B79" s="34"/>
    </row>
    <row r="80" spans="2:6" x14ac:dyDescent="0.2">
      <c r="B80" s="34"/>
    </row>
  </sheetData>
  <mergeCells count="15">
    <mergeCell ref="B35:F37"/>
    <mergeCell ref="A38:H39"/>
    <mergeCell ref="D53:F53"/>
    <mergeCell ref="D54:F54"/>
    <mergeCell ref="D55:F60"/>
    <mergeCell ref="A1:F1"/>
    <mergeCell ref="A2:H2"/>
    <mergeCell ref="B20:H22"/>
    <mergeCell ref="B25:H28"/>
    <mergeCell ref="A30:A32"/>
    <mergeCell ref="B30:B32"/>
    <mergeCell ref="C30:C32"/>
    <mergeCell ref="D30:D32"/>
    <mergeCell ref="E30:E32"/>
    <mergeCell ref="F30:F32"/>
  </mergeCells>
  <printOptions horizontalCentered="1"/>
  <pageMargins left="0.35433070866141736" right="0.39370078740157483" top="0.59055118110236227" bottom="0.59055118110236227" header="0.31496062992125984" footer="0.31496062992125984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16" workbookViewId="0">
      <selection activeCell="H13" sqref="H13"/>
    </sheetView>
  </sheetViews>
  <sheetFormatPr baseColWidth="10" defaultRowHeight="15" x14ac:dyDescent="0.25"/>
  <cols>
    <col min="2" max="2" width="30.42578125" customWidth="1"/>
    <col min="3" max="4" width="16.140625" bestFit="1" customWidth="1"/>
    <col min="5" max="5" width="12.85546875" customWidth="1"/>
  </cols>
  <sheetData>
    <row r="1" spans="1:5" x14ac:dyDescent="0.25">
      <c r="A1" s="69" t="s">
        <v>4</v>
      </c>
      <c r="B1" s="70"/>
      <c r="C1" s="70"/>
      <c r="D1" s="70"/>
      <c r="E1" s="71"/>
    </row>
    <row r="2" spans="1:5" x14ac:dyDescent="0.25">
      <c r="A2" s="72" t="s">
        <v>5</v>
      </c>
      <c r="B2" s="73"/>
      <c r="C2" s="73"/>
      <c r="D2" s="73"/>
      <c r="E2" s="74"/>
    </row>
    <row r="3" spans="1:5" ht="15.75" thickBot="1" x14ac:dyDescent="0.3">
      <c r="A3" s="75" t="s">
        <v>6</v>
      </c>
      <c r="B3" s="76"/>
      <c r="C3" s="76"/>
      <c r="D3" s="76"/>
      <c r="E3" s="77"/>
    </row>
    <row r="4" spans="1:5" ht="24" x14ac:dyDescent="0.25">
      <c r="A4" s="78" t="s">
        <v>7</v>
      </c>
      <c r="B4" s="80" t="s">
        <v>1</v>
      </c>
      <c r="C4" s="10" t="s">
        <v>0</v>
      </c>
      <c r="D4" s="10" t="s">
        <v>2</v>
      </c>
      <c r="E4" s="10" t="s">
        <v>8</v>
      </c>
    </row>
    <row r="5" spans="1:5" ht="15.75" thickBot="1" x14ac:dyDescent="0.3">
      <c r="A5" s="79"/>
      <c r="B5" s="81"/>
      <c r="C5" s="3" t="s">
        <v>9</v>
      </c>
      <c r="D5" s="3" t="s">
        <v>10</v>
      </c>
      <c r="E5" s="3" t="s">
        <v>11</v>
      </c>
    </row>
    <row r="6" spans="1:5" x14ac:dyDescent="0.25">
      <c r="A6" s="2"/>
      <c r="B6" s="11" t="s">
        <v>12</v>
      </c>
      <c r="C6" s="12">
        <f>SUM(C7:C15)</f>
        <v>5180448333.1099997</v>
      </c>
      <c r="D6" s="12">
        <f>SUM(D7:D15)</f>
        <v>5148598523.3400002</v>
      </c>
      <c r="E6" s="4">
        <f>SUM(E7:E15)</f>
        <v>31849809.769999981</v>
      </c>
    </row>
    <row r="7" spans="1:5" x14ac:dyDescent="0.25">
      <c r="A7" s="2">
        <v>1000</v>
      </c>
      <c r="B7" s="13" t="s">
        <v>13</v>
      </c>
      <c r="C7" s="14">
        <v>2359909347.9699998</v>
      </c>
      <c r="D7" s="14">
        <v>2337484351.3899999</v>
      </c>
      <c r="E7" s="5">
        <f>C7-D7</f>
        <v>22424996.579999924</v>
      </c>
    </row>
    <row r="8" spans="1:5" x14ac:dyDescent="0.25">
      <c r="A8" s="2">
        <v>2000</v>
      </c>
      <c r="B8" s="13" t="s">
        <v>14</v>
      </c>
      <c r="C8" s="14">
        <v>303977319.08999997</v>
      </c>
      <c r="D8" s="14">
        <v>303976785.08999997</v>
      </c>
      <c r="E8" s="5">
        <f t="shared" ref="E8:E25" si="0">C8-D8</f>
        <v>534</v>
      </c>
    </row>
    <row r="9" spans="1:5" x14ac:dyDescent="0.25">
      <c r="A9" s="2">
        <v>3000</v>
      </c>
      <c r="B9" s="13" t="s">
        <v>15</v>
      </c>
      <c r="C9" s="14">
        <v>865390799.3499999</v>
      </c>
      <c r="D9" s="14">
        <v>861201012.67999995</v>
      </c>
      <c r="E9" s="5">
        <f t="shared" si="0"/>
        <v>4189786.6699999571</v>
      </c>
    </row>
    <row r="10" spans="1:5" ht="24" x14ac:dyDescent="0.25">
      <c r="A10" s="2">
        <v>4000</v>
      </c>
      <c r="B10" s="13" t="s">
        <v>16</v>
      </c>
      <c r="C10" s="14">
        <v>951883765.06999993</v>
      </c>
      <c r="D10" s="14">
        <v>951882264.70999992</v>
      </c>
      <c r="E10" s="5">
        <f t="shared" si="0"/>
        <v>1500.3600000143051</v>
      </c>
    </row>
    <row r="11" spans="1:5" ht="24" x14ac:dyDescent="0.25">
      <c r="A11" s="2">
        <v>5000</v>
      </c>
      <c r="B11" s="13" t="s">
        <v>17</v>
      </c>
      <c r="C11" s="14">
        <v>57410089.890000001</v>
      </c>
      <c r="D11" s="14">
        <v>57410089.890000001</v>
      </c>
      <c r="E11" s="5">
        <f t="shared" si="0"/>
        <v>0</v>
      </c>
    </row>
    <row r="12" spans="1:5" x14ac:dyDescent="0.25">
      <c r="A12" s="2">
        <v>6000</v>
      </c>
      <c r="B12" s="13" t="s">
        <v>18</v>
      </c>
      <c r="C12" s="14">
        <v>641877011.73999989</v>
      </c>
      <c r="D12" s="14">
        <v>636644019.5799998</v>
      </c>
      <c r="E12" s="5">
        <f t="shared" si="0"/>
        <v>5232992.1600000858</v>
      </c>
    </row>
    <row r="13" spans="1:5" ht="24" x14ac:dyDescent="0.25">
      <c r="A13" s="2">
        <v>7000</v>
      </c>
      <c r="B13" s="13" t="s">
        <v>19</v>
      </c>
      <c r="C13" s="14">
        <v>0</v>
      </c>
      <c r="D13" s="14">
        <v>0</v>
      </c>
      <c r="E13" s="5">
        <f t="shared" si="0"/>
        <v>0</v>
      </c>
    </row>
    <row r="14" spans="1:5" x14ac:dyDescent="0.25">
      <c r="A14" s="2">
        <v>8000</v>
      </c>
      <c r="B14" s="13" t="s">
        <v>20</v>
      </c>
      <c r="C14" s="15">
        <v>0</v>
      </c>
      <c r="D14" s="15">
        <v>0</v>
      </c>
      <c r="E14" s="5">
        <f t="shared" si="0"/>
        <v>0</v>
      </c>
    </row>
    <row r="15" spans="1:5" x14ac:dyDescent="0.25">
      <c r="A15" s="2">
        <v>9000</v>
      </c>
      <c r="B15" s="13" t="s">
        <v>21</v>
      </c>
      <c r="C15" s="14">
        <v>0</v>
      </c>
      <c r="D15" s="14">
        <v>0</v>
      </c>
      <c r="E15" s="5">
        <f t="shared" si="0"/>
        <v>0</v>
      </c>
    </row>
    <row r="16" spans="1:5" x14ac:dyDescent="0.25">
      <c r="A16" s="2"/>
      <c r="B16" s="11" t="s">
        <v>22</v>
      </c>
      <c r="C16" s="12">
        <f>SUM(C17:C25)</f>
        <v>1850895368.73</v>
      </c>
      <c r="D16" s="12">
        <f t="shared" ref="D16:E16" si="1">SUM(D17:D25)</f>
        <v>1734714705.6000001</v>
      </c>
      <c r="E16" s="4">
        <f t="shared" si="1"/>
        <v>116180663.12999997</v>
      </c>
    </row>
    <row r="17" spans="1:5" x14ac:dyDescent="0.25">
      <c r="A17" s="2">
        <v>1000</v>
      </c>
      <c r="B17" s="13" t="s">
        <v>13</v>
      </c>
      <c r="C17" s="14">
        <v>285753816.24999994</v>
      </c>
      <c r="D17" s="14">
        <v>260658719.41999999</v>
      </c>
      <c r="E17" s="5">
        <f t="shared" si="0"/>
        <v>25095096.829999954</v>
      </c>
    </row>
    <row r="18" spans="1:5" x14ac:dyDescent="0.25">
      <c r="A18" s="2">
        <v>2000</v>
      </c>
      <c r="B18" s="13" t="s">
        <v>14</v>
      </c>
      <c r="C18" s="14">
        <v>8805814.9000000004</v>
      </c>
      <c r="D18" s="14">
        <v>8805814.9000000004</v>
      </c>
      <c r="E18" s="5">
        <f t="shared" si="0"/>
        <v>0</v>
      </c>
    </row>
    <row r="19" spans="1:5" x14ac:dyDescent="0.25">
      <c r="A19" s="2">
        <v>3000</v>
      </c>
      <c r="B19" s="13" t="s">
        <v>15</v>
      </c>
      <c r="C19" s="14">
        <v>408600005.10000002</v>
      </c>
      <c r="D19" s="14">
        <v>408306464.94</v>
      </c>
      <c r="E19" s="5">
        <f t="shared" si="0"/>
        <v>293540.16000002623</v>
      </c>
    </row>
    <row r="20" spans="1:5" ht="24" x14ac:dyDescent="0.25">
      <c r="A20" s="2">
        <v>4000</v>
      </c>
      <c r="B20" s="13" t="s">
        <v>16</v>
      </c>
      <c r="C20" s="14">
        <v>318772082.35000002</v>
      </c>
      <c r="D20" s="14">
        <v>318772082.35000002</v>
      </c>
      <c r="E20" s="5">
        <f t="shared" si="0"/>
        <v>0</v>
      </c>
    </row>
    <row r="21" spans="1:5" ht="24" x14ac:dyDescent="0.25">
      <c r="A21" s="2">
        <v>5000</v>
      </c>
      <c r="B21" s="13" t="s">
        <v>17</v>
      </c>
      <c r="C21" s="14">
        <v>58022019.850000001</v>
      </c>
      <c r="D21" s="14">
        <v>58022019.850000001</v>
      </c>
      <c r="E21" s="5">
        <f t="shared" si="0"/>
        <v>0</v>
      </c>
    </row>
    <row r="22" spans="1:5" x14ac:dyDescent="0.25">
      <c r="A22" s="2">
        <v>6000</v>
      </c>
      <c r="B22" s="13" t="s">
        <v>18</v>
      </c>
      <c r="C22" s="14">
        <v>607825956.07999992</v>
      </c>
      <c r="D22" s="14">
        <v>517033929.93999994</v>
      </c>
      <c r="E22" s="5">
        <f t="shared" si="0"/>
        <v>90792026.139999986</v>
      </c>
    </row>
    <row r="23" spans="1:5" ht="24" x14ac:dyDescent="0.25">
      <c r="A23" s="2">
        <v>7000</v>
      </c>
      <c r="B23" s="13" t="s">
        <v>19</v>
      </c>
      <c r="C23" s="15">
        <v>0</v>
      </c>
      <c r="D23" s="15">
        <v>0</v>
      </c>
      <c r="E23" s="5">
        <f t="shared" si="0"/>
        <v>0</v>
      </c>
    </row>
    <row r="24" spans="1:5" x14ac:dyDescent="0.25">
      <c r="A24" s="2">
        <v>8000</v>
      </c>
      <c r="B24" s="13" t="s">
        <v>20</v>
      </c>
      <c r="C24" s="15">
        <v>0</v>
      </c>
      <c r="D24" s="15">
        <v>0</v>
      </c>
      <c r="E24" s="5">
        <f t="shared" si="0"/>
        <v>0</v>
      </c>
    </row>
    <row r="25" spans="1:5" ht="15.75" thickBot="1" x14ac:dyDescent="0.3">
      <c r="A25" s="2">
        <v>9000</v>
      </c>
      <c r="B25" s="13" t="s">
        <v>21</v>
      </c>
      <c r="C25" s="14">
        <v>163115674.19999999</v>
      </c>
      <c r="D25" s="14">
        <v>163115674.19999999</v>
      </c>
      <c r="E25" s="5">
        <f t="shared" si="0"/>
        <v>0</v>
      </c>
    </row>
    <row r="26" spans="1:5" ht="15.75" thickBot="1" x14ac:dyDescent="0.3">
      <c r="A26" s="6"/>
      <c r="B26" s="7" t="s">
        <v>23</v>
      </c>
      <c r="C26" s="8">
        <f>C16+C6</f>
        <v>7031343701.8400002</v>
      </c>
      <c r="D26" s="8">
        <f t="shared" ref="D26:E26" si="2">D16+D6</f>
        <v>6883313228.9400005</v>
      </c>
      <c r="E26" s="9">
        <f t="shared" si="2"/>
        <v>148030472.89999995</v>
      </c>
    </row>
    <row r="28" spans="1:5" x14ac:dyDescent="0.25">
      <c r="C28" s="1"/>
      <c r="D28" s="1"/>
    </row>
  </sheetData>
  <mergeCells count="5">
    <mergeCell ref="A1:E1"/>
    <mergeCell ref="A2:E2"/>
    <mergeCell ref="A3:E3"/>
    <mergeCell ref="A4:A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F2</vt:lpstr>
      <vt:lpstr>Hoja1</vt:lpstr>
      <vt:lpstr>'F2'!Área_de_impresión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Macias Hernandez</dc:creator>
  <cp:lastModifiedBy>Claudia Elizabeth Casillas Villegas</cp:lastModifiedBy>
  <cp:lastPrinted>2023-01-24T20:00:48Z</cp:lastPrinted>
  <dcterms:created xsi:type="dcterms:W3CDTF">2019-04-25T17:33:50Z</dcterms:created>
  <dcterms:modified xsi:type="dcterms:W3CDTF">2023-01-31T19:01:37Z</dcterms:modified>
</cp:coreProperties>
</file>